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985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'Лист1'!$A$1:$C$37</definedName>
  </definedNames>
  <calcPr fullCalcOnLoad="1"/>
</workbook>
</file>

<file path=xl/sharedStrings.xml><?xml version="1.0" encoding="utf-8"?>
<sst xmlns="http://schemas.openxmlformats.org/spreadsheetml/2006/main" count="55" uniqueCount="53">
  <si>
    <t>КОД</t>
  </si>
  <si>
    <t>НАЛОГОВЫЕ ДОХОДЫ</t>
  </si>
  <si>
    <t>182 1 01 02000  10 0000 110</t>
  </si>
  <si>
    <t>Налог на доходы физических лиц</t>
  </si>
  <si>
    <t>Единый сельскохозяйственный налог</t>
  </si>
  <si>
    <t>Налоги на имущество</t>
  </si>
  <si>
    <t xml:space="preserve">  182 06 01030 10 0000 110</t>
  </si>
  <si>
    <t xml:space="preserve"> Налог на имущество  физических лиц ,взимаемый по ставкам применяемым к объектам налогообложения , расположенным в границах поселений </t>
  </si>
  <si>
    <t>182 1 06 06000 10 0000 110</t>
  </si>
  <si>
    <t>Земельный налог</t>
  </si>
  <si>
    <t>НЕНАЛОГОВЫЕ ДОХОДЫ</t>
  </si>
  <si>
    <t>912 1 11 05035 10 0000 120</t>
  </si>
  <si>
    <t xml:space="preserve">Доходы от сдачи в аренду имущества 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 </t>
  </si>
  <si>
    <t>ИТОГО:</t>
  </si>
  <si>
    <t>Безвозмездные поступления</t>
  </si>
  <si>
    <t>Дотация на выравнивание уровня бюджетной обеспеченности</t>
  </si>
  <si>
    <t>ИТОГО ДОХОДОВ</t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</si>
  <si>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 xml:space="preserve">из регионального фонда </t>
    </r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</si>
  <si>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>из районного бюджета</t>
    </r>
  </si>
  <si>
    <t>523  8 50 00000 00 0000 000</t>
  </si>
  <si>
    <t> 182 1 05 03000 01 0000 110</t>
  </si>
  <si>
    <t>100 1 03 02230 01 0000 110</t>
  </si>
  <si>
    <t>Доходы от уплаты акцизов на дизельное топливо</t>
  </si>
  <si>
    <t>100 1 03 02240 01 0000 110</t>
  </si>
  <si>
    <t>Доходы от уплаты акцизов на моторные масла</t>
  </si>
  <si>
    <t>Доходы от уплаты акцизов на автомобильеный бензин</t>
  </si>
  <si>
    <t>100 1 03 02250 01 0000 110</t>
  </si>
  <si>
    <t>100 1 03 02260 01 0000 110</t>
  </si>
  <si>
    <t>Доходы от уплаты акцизов на прямогонный бензин</t>
  </si>
  <si>
    <t>Сумма, руб.</t>
  </si>
  <si>
    <t xml:space="preserve">Наименование доходов </t>
  </si>
  <si>
    <t xml:space="preserve"> 182  06 06033 10 1000 110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</si>
  <si>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</si>
  <si>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</si>
  <si>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</si>
  <si>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912 1 11 05025 10 0000 120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</si>
  <si>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</si>
  <si>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523 2 02 01000 10 0000 150</t>
  </si>
  <si>
    <t xml:space="preserve">523 2 02 10001 10 0000 150 </t>
  </si>
  <si>
    <t>100 1 03 02200 01 0000 110</t>
  </si>
  <si>
    <t xml:space="preserve">Доходы от уплаты акцизов </t>
  </si>
  <si>
    <t>Прочие межбюджетные трансферты, передаваемые бюджетам сельских поселений</t>
  </si>
  <si>
    <t>523 2 02 49999 10 0000 150</t>
  </si>
  <si>
    <t>Доходы бюджета сельского поселения Пестравка муниципального района Пестравский Самарской области  на 2022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</si>
  <si>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Субсидии на реализацию мероприятий по благоустройству сельских территорий на 2021-2023 годы</t>
  </si>
  <si>
    <t>Субсидии на строительство жилого помещения (жилого дома), предоставляемого гражданам Российской Федерации, проживающим на сельских территориях, по договору найма жилого помещения на 2022-2024гг</t>
  </si>
  <si>
    <t>Субвенция бюджетам поселений на осуществление первичного воинского учета на территориях, где отсутстауют военнык комиссариаты.</t>
  </si>
  <si>
    <t>Субсидии на развитие транспортной инфраструктуры на сельских территориях</t>
  </si>
  <si>
    <t>523 2 02 29999 10 0000 150</t>
  </si>
  <si>
    <t>523  2 02 27372 10 0000 150</t>
  </si>
  <si>
    <t>523  2 02 35118 10 0000 150</t>
  </si>
  <si>
    <t xml:space="preserve">523 2 07 05030 10 0000 150 </t>
  </si>
  <si>
    <t>Прочие безвозмездные поступления в бюджеты сельских поселений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</si>
</sst>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</numFmts>
  <fonts count="47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 indent="6"/>
    </xf>
    <xf numFmtId="4" fontId="2" fillId="0" borderId="10" xfId="0" applyNumberFormat="1" applyFont="1" applyBorder="1" applyAlignment="1">
      <alignment horizontal="left" vertical="top" indent="4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center"/>
    </xf>
    <xf numFmtId="0" fontId="46" fillId="0" borderId="10" xfId="0" applyFont="1" applyBorder="1" applyAlignment="1">
      <alignment vertical="center" wrapText="1"/>
    </xf>
    <xf numFmtId="0" fontId="8" fillId="0" borderId="10" xfId="52" applyNumberFormat="1" applyFont="1" applyFill="1" applyBorder="1" applyAlignment="1" applyProtection="1">
      <alignment horizontal="left" wrapText="1"/>
      <protection hidden="1"/>
    </xf>
    <xf numFmtId="4" fontId="1" fillId="0" borderId="11" xfId="0" applyNumberFormat="1" applyFont="1" applyBorder="1" applyAlignment="1">
      <alignment horizontal="center" vertical="center" shrinkToFit="1"/>
    </xf>
    <xf numFmtId="4" fontId="1" fillId="0" borderId="12" xfId="0" applyNumberFormat="1" applyFont="1" applyBorder="1" applyAlignment="1">
      <alignment horizontal="center" vertical="center" shrinkToFit="1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3352800</xdr:colOff>
      <xdr:row>0</xdr:row>
      <xdr:rowOff>76200</xdr:rowOff>
    </xdr:from>
    <xdr:to>
      <xdr:col>3</xdr:col>
      <xdr:colOff>28575</xdr:colOff>
      <xdr:row>2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29225" y="76200"/>
          <a:ext cx="23145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Приложение № 2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к решению Собрания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Представителей сельского поселения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Пестравка  муниципального района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Пестравский Самарской области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  65 от  28.01.2022г.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.pilschikova\Desktop\&#1044;&#1086;&#1093;&#1086;&#1076;&#1099;\&#1041;&#1070;&#1044;&#1046;&#1045;&#1058;&#1067;\2021\&#1055;&#1077;&#1089;&#1090;&#1088;&#1072;&#1074;&#1082;&#1072;\&#1053;&#1086;&#1074;&#1072;&#1103;%20&#1087;&#1072;&#1087;&#1082;&#1072;\&#1055;&#1088;&#1080;&#1083;&#1086;&#1078;&#1077;&#1085;&#1080;&#1077;%20&#8470;4%20&#1073;&#1102;&#1076;&#1078;&#1077;&#1090;%20&#1085;&#1072;%202021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33">
          <cell r="A33" t="str">
            <v>523 2 02 25576 10 0000 150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view="pageBreakPreview" zoomScaleSheetLayoutView="100" zoomScalePageLayoutView="0" workbookViewId="0" topLeftCell="A25">
      <selection activeCell="C36" sqref="C36"/>
    </sheetView>
  </sheetViews>
  <sheetFormatPr defaultColWidth="9.00390625" defaultRowHeight="12.75"/>
  <cols>
    <col min="1" max="1" width="24.625" style="0" customWidth="1"/>
    <col min="2" max="2" width="60.875" style="0" customWidth="1"/>
    <col min="3" max="3" width="13.125" style="0" bestFit="1" customWidth="1"/>
  </cols>
  <sheetData>
    <row r="1" spans="1:3" ht="12.75">
      <c r="A1" s="13"/>
      <c r="B1" s="13"/>
      <c r="C1" s="13"/>
    </row>
    <row r="2" ht="93" customHeight="1"/>
    <row r="3" spans="1:3" ht="108.75" customHeight="1">
      <c r="A3" s="14" t="s">
        <v>43</v>
      </c>
      <c r="B3" s="14"/>
      <c r="C3" s="14"/>
    </row>
    <row r="4" ht="14.25" customHeight="1" hidden="1"/>
    <row r="5" ht="14.25" customHeight="1" hidden="1"/>
    <row r="6" ht="14.25" customHeight="1" hidden="1"/>
    <row r="7" spans="1:3" ht="14.25" customHeight="1">
      <c r="A7" s="11" t="s">
        <v>0</v>
      </c>
      <c r="B7" s="11" t="s">
        <v>30</v>
      </c>
      <c r="C7" s="11" t="s">
        <v>29</v>
      </c>
    </row>
    <row r="8" spans="1:3" ht="14.25" customHeight="1">
      <c r="A8" s="12"/>
      <c r="B8" s="12"/>
      <c r="C8" s="12"/>
    </row>
    <row r="9" spans="1:3" ht="14.25" customHeight="1">
      <c r="A9" s="1"/>
      <c r="B9" s="2" t="s">
        <v>1</v>
      </c>
      <c r="C9" s="2">
        <f>SUM(C10,C11,C18,C19,C12)</f>
        <v>33025712</v>
      </c>
    </row>
    <row r="10" spans="1:3" ht="14.25" customHeight="1">
      <c r="A10" s="1" t="s">
        <v>2</v>
      </c>
      <c r="B10" s="1" t="s">
        <v>3</v>
      </c>
      <c r="C10" s="1">
        <v>10952066</v>
      </c>
    </row>
    <row r="11" spans="1:3" ht="14.25" customHeight="1">
      <c r="A11" s="1" t="s">
        <v>20</v>
      </c>
      <c r="B11" s="1" t="s">
        <v>4</v>
      </c>
      <c r="C11" s="1">
        <v>7737576</v>
      </c>
    </row>
    <row r="12" spans="1:3" ht="14.25" customHeight="1">
      <c r="A12" s="1" t="s">
        <v>39</v>
      </c>
      <c r="B12" s="1" t="s">
        <v>40</v>
      </c>
      <c r="C12" s="1">
        <f>C13+C14+C15+C16</f>
        <v>6307170</v>
      </c>
    </row>
    <row r="13" spans="1:3" ht="14.25" customHeight="1">
      <c r="A13" s="1" t="s">
        <v>21</v>
      </c>
      <c r="B13" s="1" t="s">
        <v>22</v>
      </c>
      <c r="C13" s="1">
        <v>2851660</v>
      </c>
    </row>
    <row r="14" spans="1:3" ht="14.25" customHeight="1">
      <c r="A14" s="1" t="s">
        <v>23</v>
      </c>
      <c r="B14" s="1" t="s">
        <v>24</v>
      </c>
      <c r="C14" s="1">
        <v>15790</v>
      </c>
    </row>
    <row r="15" spans="1:3" ht="14.25" customHeight="1">
      <c r="A15" s="1" t="s">
        <v>26</v>
      </c>
      <c r="B15" s="1" t="s">
        <v>25</v>
      </c>
      <c r="C15" s="1">
        <v>3797300</v>
      </c>
    </row>
    <row r="16" spans="1:3" ht="14.25" customHeight="1">
      <c r="A16" s="1" t="s">
        <v>27</v>
      </c>
      <c r="B16" s="1" t="s">
        <v>28</v>
      </c>
      <c r="C16" s="1">
        <v>-357580</v>
      </c>
    </row>
    <row r="17" spans="1:3" ht="14.25" customHeight="1">
      <c r="A17" s="1"/>
      <c r="B17" s="2" t="s">
        <v>5</v>
      </c>
      <c r="C17" s="2"/>
    </row>
    <row r="18" spans="1:3" ht="22.5" customHeight="1">
      <c r="A18" s="1" t="s">
        <v>6</v>
      </c>
      <c r="B18" s="3" t="s">
        <v>7</v>
      </c>
      <c r="C18" s="1">
        <v>3815900</v>
      </c>
    </row>
    <row r="19" spans="1:3" s="6" customFormat="1" ht="14.25" customHeight="1">
      <c r="A19" s="1" t="s">
        <v>8</v>
      </c>
      <c r="B19" s="1" t="s">
        <v>9</v>
      </c>
      <c r="C19" s="1">
        <f>SUM(C20,C21)</f>
        <v>4213000</v>
      </c>
    </row>
    <row r="20" spans="1:3" ht="23.25" customHeight="1">
      <c r="A20" s="1" t="s">
        <v>31</v>
      </c>
      <c r="B20" s="7" t="s">
        <v>32</v>
      </c>
      <c r="C20" s="1">
        <v>2683000</v>
      </c>
    </row>
    <row r="21" spans="1:3" ht="22.5">
      <c r="A21" s="1" t="s">
        <v>33</v>
      </c>
      <c r="B21" s="7" t="s">
        <v>34</v>
      </c>
      <c r="C21" s="1">
        <v>1530000</v>
      </c>
    </row>
    <row r="22" spans="1:3" ht="14.25" customHeight="1">
      <c r="A22" s="1"/>
      <c r="B22" s="2" t="s">
        <v>10</v>
      </c>
      <c r="C22" s="2">
        <f>SUM(C24,C23)</f>
        <v>237205</v>
      </c>
    </row>
    <row r="23" spans="1:3" ht="42">
      <c r="A23" s="1" t="s">
        <v>35</v>
      </c>
      <c r="B23" s="8" t="s">
        <v>36</v>
      </c>
      <c r="C23" s="1"/>
    </row>
    <row r="24" spans="1:3" ht="31.5">
      <c r="A24" s="1" t="s">
        <v>11</v>
      </c>
      <c r="B24" s="3" t="s">
        <v>12</v>
      </c>
      <c r="C24" s="1">
        <v>237205</v>
      </c>
    </row>
    <row r="25" spans="1:3" ht="14.25" customHeight="1">
      <c r="A25" s="1"/>
      <c r="B25" s="2" t="s">
        <v>13</v>
      </c>
      <c r="C25" s="2">
        <f>SUM(C22,C9)</f>
        <v>33262917</v>
      </c>
    </row>
    <row r="26" spans="1:3" ht="14.25" customHeight="1">
      <c r="A26" s="2" t="s">
        <v>37</v>
      </c>
      <c r="B26" s="2" t="s">
        <v>14</v>
      </c>
      <c r="C26" s="2">
        <f>C27+C33+C30+C32+C34+C31+C35</f>
        <v>63590349.230000004</v>
      </c>
    </row>
    <row r="27" spans="1:3" ht="14.25" customHeight="1">
      <c r="A27" s="1" t="s">
        <v>38</v>
      </c>
      <c r="B27" s="1" t="s">
        <v>15</v>
      </c>
      <c r="C27" s="1">
        <f>C28+C29</f>
        <v>178985</v>
      </c>
    </row>
    <row r="28" spans="1:3" ht="14.25" customHeight="1">
      <c r="A28" s="1" t="s">
        <v>38</v>
      </c>
      <c r="B28" s="4" t="s">
        <v>17</v>
      </c>
      <c r="C28" s="1">
        <v>178985</v>
      </c>
    </row>
    <row r="29" spans="1:3" ht="14.25" customHeight="1">
      <c r="A29" s="1" t="s">
        <v>38</v>
      </c>
      <c r="B29" s="4" t="s">
        <v>18</v>
      </c>
      <c r="C29" s="1">
        <v>0</v>
      </c>
    </row>
    <row r="30" spans="1:3" ht="21">
      <c r="A30" s="1" t="str">
        <f>'[1]Лист1'!$A$33</f>
        <v>523 2 02 25576 10 0000 150</v>
      </c>
      <c r="B30" s="3" t="s">
        <v>44</v>
      </c>
      <c r="C30" s="1">
        <v>2000000</v>
      </c>
    </row>
    <row r="31" spans="1:3" ht="21">
      <c r="A31" s="1" t="s">
        <v>49</v>
      </c>
      <c r="B31" s="3" t="s">
        <v>47</v>
      </c>
      <c r="C31" s="1">
        <v>54499007.77</v>
      </c>
    </row>
    <row r="32" spans="1:3" ht="33.75">
      <c r="A32" s="1" t="s">
        <v>48</v>
      </c>
      <c r="B32" s="9" t="s">
        <v>45</v>
      </c>
      <c r="C32" s="1">
        <v>5246686.37</v>
      </c>
    </row>
    <row r="33" spans="1:3" ht="12.75">
      <c r="A33" s="1" t="s">
        <v>42</v>
      </c>
      <c r="B33" s="9" t="s">
        <v>41</v>
      </c>
      <c r="C33" s="1">
        <v>40600</v>
      </c>
    </row>
    <row r="34" spans="1:3" ht="21">
      <c r="A34" s="1" t="s">
        <v>50</v>
      </c>
      <c r="B34" s="3" t="s">
        <v>46</v>
      </c>
      <c r="C34" s="1">
        <v>237930</v>
      </c>
    </row>
    <row r="35" spans="1:3" ht="12.75">
      <c r="A35" s="10" t="s">
        <v>51</v>
      </c>
      <c r="B35" s="10" t="s">
        <v>52</v>
      </c>
      <c r="C35" s="1">
        <v>1387140.09</v>
      </c>
    </row>
    <row r="36" spans="1:3" ht="14.25" customHeight="1">
      <c r="A36" s="2" t="s">
        <v>19</v>
      </c>
      <c r="B36" s="5" t="s">
        <v>16</v>
      </c>
      <c r="C36" s="2">
        <f>SUM(C26,C25)</f>
        <v>96853266.23</v>
      </c>
    </row>
    <row r="37" ht="14.25" customHeight="1"/>
    <row r="38" ht="14.25" customHeight="1"/>
  </sheetData>
  <sheetProtection/>
  <mergeCells count="5">
    <mergeCell ref="A7:A8"/>
    <mergeCell ref="B7:B8"/>
    <mergeCell ref="C7:C8"/>
    <mergeCell ref="A1:C1"/>
    <mergeCell ref="A3:C3"/>
  </mergeCells>
  <printOptions/>
  <pageMargins left="0.79" right="0.36" top="0.17" bottom="0.36" header="0.17" footer="0.37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2022-01-31T12:54:58Z</cp:lastPrinted>
  <dcterms:created xsi:type="dcterms:W3CDTF">2009-12-03T11:04:33Z</dcterms:created>
  <dcterms:modified xsi:type="dcterms:W3CDTF">2022-01-31T12:55:24Z</dcterms:modified>
  <cp:category/>
  <cp:version/>
  <cp:contentType/>
  <cp:contentStatus/>
</cp:coreProperties>
</file>